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2221"/>
  <workbookPr showInkAnnotation="0" checkCompatibility="1" autoCompressPictures="0"/>
  <bookViews>
    <workbookView xWindow="6360" yWindow="2160" windowWidth="25600" windowHeight="19020" tabRatio="500"/>
  </bookViews>
  <sheets>
    <sheet name="Amort" sheetId="1" r:id="rId1"/>
  </sheets>
  <definedNames>
    <definedName name="_xlnm.Print_Area" localSheetId="0">Amort!$A$1:$G$21</definedName>
  </definedName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5" i="1" l="1"/>
  <c r="D5" i="1"/>
  <c r="E5" i="1"/>
  <c r="D6" i="1"/>
  <c r="E6" i="1"/>
  <c r="G6" i="1"/>
  <c r="D7" i="1"/>
  <c r="E7" i="1"/>
  <c r="G7" i="1"/>
  <c r="D8" i="1"/>
  <c r="E8" i="1"/>
  <c r="G8" i="1"/>
  <c r="D9" i="1"/>
  <c r="E9" i="1"/>
  <c r="G9" i="1"/>
  <c r="D10" i="1"/>
  <c r="E10" i="1"/>
  <c r="G10" i="1"/>
  <c r="D11" i="1"/>
  <c r="E11" i="1"/>
  <c r="G11" i="1"/>
  <c r="D12" i="1"/>
  <c r="E12" i="1"/>
  <c r="G12" i="1"/>
  <c r="D13" i="1"/>
  <c r="E13" i="1"/>
  <c r="G13" i="1"/>
  <c r="D14" i="1"/>
  <c r="E14" i="1"/>
  <c r="E15" i="1"/>
  <c r="D15" i="1"/>
  <c r="C15" i="1"/>
  <c r="G14" i="1"/>
  <c r="F4" i="1"/>
  <c r="F5" i="1"/>
  <c r="F6" i="1"/>
  <c r="F7" i="1"/>
  <c r="F8" i="1"/>
  <c r="F9" i="1"/>
  <c r="F10" i="1"/>
  <c r="F11" i="1"/>
  <c r="F12" i="1"/>
  <c r="F13" i="1"/>
  <c r="F14" i="1"/>
</calcChain>
</file>

<file path=xl/sharedStrings.xml><?xml version="1.0" encoding="utf-8"?>
<sst xmlns="http://schemas.openxmlformats.org/spreadsheetml/2006/main" count="19" uniqueCount="19">
  <si>
    <t>Number of payments</t>
  </si>
  <si>
    <t>Date of Payment</t>
  </si>
  <si>
    <t>Payment Amount</t>
  </si>
  <si>
    <t>Bond Interest Expense</t>
  </si>
  <si>
    <t>Discount Amortization</t>
  </si>
  <si>
    <t>Unamortized Discount</t>
  </si>
  <si>
    <t>Carrying Value of Bond</t>
  </si>
  <si>
    <t>Bond Amortization Schedule</t>
  </si>
  <si>
    <t>A</t>
  </si>
  <si>
    <t>B</t>
  </si>
  <si>
    <t>C</t>
  </si>
  <si>
    <t>D</t>
  </si>
  <si>
    <t>E</t>
  </si>
  <si>
    <t>A = $500,000 x .06</t>
  </si>
  <si>
    <t>B = E x .12</t>
  </si>
  <si>
    <t>Totals</t>
  </si>
  <si>
    <t>C = A - B</t>
  </si>
  <si>
    <t>D = Prior payment unamortized discount minus current discount amorized</t>
  </si>
  <si>
    <t>E = Prior carrying balance minus current discount amortized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</si>
</sst>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8"/>
      <name val="Calibri"/>
      <family val="2"/>
      <scheme val="minor"/>
    </font>
    <font>
      <u/>
      <sz val="12"/>
      <color theme="1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rgb="FF31B942"/>
        <bgColor indexed="64"/>
      </patternFill>
    </fill>
  </fills>
  <borders count="1">
    <border>
      <left/>
      <right/>
      <top/>
      <bottom/>
      <diagonal/>
    </border>
  </borders>
  <cellStyleXfs count="31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43" fontId="0" fillId="0" borderId="0" xfId="0" applyNumberFormat="1"/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 wrapText="1"/>
    </xf>
    <xf numFmtId="14" fontId="0" fillId="0" borderId="0" xfId="0" applyNumberFormat="1"/>
    <xf numFmtId="43" fontId="5" fillId="0" borderId="0" xfId="0" applyNumberFormat="1" applyFont="1"/>
  </cellXfs>
  <cellStyles count="31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G21"/>
  <sheetViews>
    <sheetView tabSelected="1" workbookViewId="0">
      <selection activeCell="J17" sqref="J17"/>
    </sheetView>
  </sheetViews>
  <sheetFormatPr baseColWidth="10" defaultRowHeight="15" x14ac:dyDescent="0"/>
  <cols>
    <col min="1" max="2" width="10.1640625" customWidth="1"/>
    <col min="3" max="3" width="11.6640625" customWidth="1"/>
    <col min="4" max="4" width="13.83203125" customWidth="1"/>
    <col min="5" max="5" width="13.33203125" customWidth="1"/>
    <col min="6" max="6" width="14.6640625" customWidth="1"/>
    <col min="7" max="7" width="14.83203125" customWidth="1"/>
  </cols>
  <sheetData>
    <row r="1" spans="1:7">
      <c r="A1" s="3" t="s">
        <v>7</v>
      </c>
      <c r="B1" s="3"/>
      <c r="C1" s="3"/>
      <c r="D1" s="3"/>
      <c r="E1" s="3"/>
      <c r="F1" s="3"/>
      <c r="G1" s="3"/>
    </row>
    <row r="2" spans="1:7">
      <c r="A2" s="2"/>
      <c r="B2" s="2"/>
      <c r="C2" s="2" t="s">
        <v>8</v>
      </c>
      <c r="D2" s="2" t="s">
        <v>9</v>
      </c>
      <c r="E2" s="2" t="s">
        <v>10</v>
      </c>
      <c r="F2" s="2" t="s">
        <v>11</v>
      </c>
      <c r="G2" s="2" t="s">
        <v>12</v>
      </c>
    </row>
    <row r="3" spans="1:7" ht="34" customHeight="1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</row>
    <row r="4" spans="1:7">
      <c r="A4">
        <v>0</v>
      </c>
      <c r="B4" s="5">
        <v>41275</v>
      </c>
      <c r="D4" s="1"/>
      <c r="E4" s="1"/>
      <c r="F4" s="1">
        <f>500000-G4</f>
        <v>169506.69</v>
      </c>
      <c r="G4" s="1">
        <v>330493.31</v>
      </c>
    </row>
    <row r="5" spans="1:7">
      <c r="A5">
        <v>1</v>
      </c>
      <c r="B5" s="5">
        <v>41426</v>
      </c>
      <c r="C5" s="1">
        <v>30000</v>
      </c>
      <c r="D5" s="1">
        <f>G4*0.12</f>
        <v>39659.197199999995</v>
      </c>
      <c r="E5" s="1">
        <f>C5-D5</f>
        <v>-9659.1971999999951</v>
      </c>
      <c r="F5" s="1">
        <f>F4+E5</f>
        <v>159847.49280000001</v>
      </c>
      <c r="G5" s="1">
        <f>G4-E5</f>
        <v>340152.50719999999</v>
      </c>
    </row>
    <row r="6" spans="1:7">
      <c r="A6">
        <v>2</v>
      </c>
      <c r="B6" s="5">
        <v>41640</v>
      </c>
      <c r="C6" s="1">
        <v>30000</v>
      </c>
      <c r="D6" s="1">
        <f t="shared" ref="D6:D12" si="0">G5*0.12</f>
        <v>40818.300863999997</v>
      </c>
      <c r="E6" s="1">
        <f t="shared" ref="E6:E12" si="1">C6-D6</f>
        <v>-10818.300863999997</v>
      </c>
      <c r="F6" s="1">
        <f t="shared" ref="F6:F12" si="2">F5+E6</f>
        <v>149029.19193600002</v>
      </c>
      <c r="G6" s="1">
        <f t="shared" ref="G6:G14" si="3">G5-E6</f>
        <v>350970.80806399998</v>
      </c>
    </row>
    <row r="7" spans="1:7">
      <c r="A7">
        <v>3</v>
      </c>
      <c r="B7" s="5">
        <v>41791</v>
      </c>
      <c r="C7" s="1">
        <v>30000</v>
      </c>
      <c r="D7" s="1">
        <f t="shared" si="0"/>
        <v>42116.496967679996</v>
      </c>
      <c r="E7" s="1">
        <f t="shared" si="1"/>
        <v>-12116.496967679996</v>
      </c>
      <c r="F7" s="1">
        <f t="shared" si="2"/>
        <v>136912.69496832002</v>
      </c>
      <c r="G7" s="1">
        <f t="shared" si="3"/>
        <v>363087.30503167998</v>
      </c>
    </row>
    <row r="8" spans="1:7">
      <c r="A8">
        <v>4</v>
      </c>
      <c r="B8" s="5">
        <v>42005</v>
      </c>
      <c r="C8" s="1">
        <v>30000</v>
      </c>
      <c r="D8" s="1">
        <f t="shared" si="0"/>
        <v>43570.476603801595</v>
      </c>
      <c r="E8" s="1">
        <f t="shared" si="1"/>
        <v>-13570.476603801595</v>
      </c>
      <c r="F8" s="1">
        <f t="shared" si="2"/>
        <v>123342.21836451843</v>
      </c>
      <c r="G8" s="1">
        <f t="shared" si="3"/>
        <v>376657.78163548157</v>
      </c>
    </row>
    <row r="9" spans="1:7">
      <c r="A9">
        <v>5</v>
      </c>
      <c r="B9" s="5">
        <v>42156</v>
      </c>
      <c r="C9" s="1">
        <v>30000</v>
      </c>
      <c r="D9" s="1">
        <f>G8*0.12</f>
        <v>45198.933796257785</v>
      </c>
      <c r="E9" s="1">
        <f t="shared" si="1"/>
        <v>-15198.933796257785</v>
      </c>
      <c r="F9" s="1">
        <f t="shared" si="2"/>
        <v>108143.28456826064</v>
      </c>
      <c r="G9" s="1">
        <f t="shared" si="3"/>
        <v>391856.71543173934</v>
      </c>
    </row>
    <row r="10" spans="1:7">
      <c r="A10">
        <v>6</v>
      </c>
      <c r="B10" s="5">
        <v>42370</v>
      </c>
      <c r="C10" s="1">
        <v>30000</v>
      </c>
      <c r="D10" s="1">
        <f t="shared" si="0"/>
        <v>47022.80585180872</v>
      </c>
      <c r="E10" s="1">
        <f t="shared" si="1"/>
        <v>-17022.80585180872</v>
      </c>
      <c r="F10" s="1">
        <f t="shared" si="2"/>
        <v>91120.478716451922</v>
      </c>
      <c r="G10" s="1">
        <f t="shared" si="3"/>
        <v>408879.52128354809</v>
      </c>
    </row>
    <row r="11" spans="1:7">
      <c r="A11">
        <v>7</v>
      </c>
      <c r="B11" s="5">
        <v>42522</v>
      </c>
      <c r="C11" s="1">
        <v>30000</v>
      </c>
      <c r="D11" s="1">
        <f t="shared" si="0"/>
        <v>49065.542554025771</v>
      </c>
      <c r="E11" s="1">
        <f t="shared" si="1"/>
        <v>-19065.542554025771</v>
      </c>
      <c r="F11" s="1">
        <f t="shared" si="2"/>
        <v>72054.936162426151</v>
      </c>
      <c r="G11" s="1">
        <f t="shared" si="3"/>
        <v>427945.06383757386</v>
      </c>
    </row>
    <row r="12" spans="1:7">
      <c r="A12">
        <v>8</v>
      </c>
      <c r="B12" s="5">
        <v>42736</v>
      </c>
      <c r="C12" s="1">
        <v>30000</v>
      </c>
      <c r="D12" s="1">
        <f t="shared" si="0"/>
        <v>51353.407660508863</v>
      </c>
      <c r="E12" s="1">
        <f t="shared" si="1"/>
        <v>-21353.407660508863</v>
      </c>
      <c r="F12" s="1">
        <f t="shared" si="2"/>
        <v>50701.528501917288</v>
      </c>
      <c r="G12" s="1">
        <f t="shared" si="3"/>
        <v>449298.47149808274</v>
      </c>
    </row>
    <row r="13" spans="1:7">
      <c r="A13">
        <v>9</v>
      </c>
      <c r="B13" s="5">
        <v>42887</v>
      </c>
      <c r="C13" s="1">
        <v>30000</v>
      </c>
      <c r="D13" s="1">
        <f t="shared" ref="D13:D14" si="4">G12*0.12</f>
        <v>53915.816579769926</v>
      </c>
      <c r="E13" s="1">
        <f t="shared" ref="E13:E14" si="5">C13-D13</f>
        <v>-23915.816579769926</v>
      </c>
      <c r="F13" s="1">
        <f t="shared" ref="F13:F14" si="6">F12+E13</f>
        <v>26785.711922147362</v>
      </c>
      <c r="G13" s="1">
        <f t="shared" si="3"/>
        <v>473214.28807785269</v>
      </c>
    </row>
    <row r="14" spans="1:7">
      <c r="A14">
        <v>10</v>
      </c>
      <c r="B14" s="5">
        <v>43101</v>
      </c>
      <c r="C14" s="6">
        <v>30000</v>
      </c>
      <c r="D14" s="6">
        <f t="shared" si="4"/>
        <v>56785.714569342323</v>
      </c>
      <c r="E14" s="6">
        <f t="shared" si="5"/>
        <v>-26785.714569342323</v>
      </c>
      <c r="F14" s="6">
        <f t="shared" si="6"/>
        <v>-2.6471949604456313E-3</v>
      </c>
      <c r="G14" s="1">
        <f t="shared" si="3"/>
        <v>500000.00264719501</v>
      </c>
    </row>
    <row r="15" spans="1:7" ht="19" customHeight="1">
      <c r="A15" t="s">
        <v>15</v>
      </c>
      <c r="B15" s="5"/>
      <c r="C15" s="1">
        <f>SUM(C5:C14)</f>
        <v>300000</v>
      </c>
      <c r="D15" s="1">
        <f>SUM(D5:D14)</f>
        <v>469506.69264719496</v>
      </c>
      <c r="E15" s="1">
        <f>SUM(E5:E14)</f>
        <v>-169506.69264719498</v>
      </c>
      <c r="F15" s="1"/>
      <c r="G15" s="1"/>
    </row>
    <row r="17" spans="1:1">
      <c r="A17" t="s">
        <v>13</v>
      </c>
    </row>
    <row r="18" spans="1:1">
      <c r="A18" t="s">
        <v>14</v>
      </c>
    </row>
    <row r="19" spans="1:1">
      <c r="A19" t="s">
        <v>16</v>
      </c>
    </row>
    <row r="20" spans="1:1">
      <c r="A20" t="s">
        <v>17</v>
      </c>
    </row>
    <row r="21" spans="1:1">
      <c r="A21" t="s">
        <v>18</v>
      </c>
    </row>
  </sheetData>
  <mergeCells count="1">
    <mergeCell ref="A1:G1"/>
  </mergeCells>
  <phoneticPr fontId="4" type="noConversion"/>
  <pageMargins left="0.75" right="0.75" top="1" bottom="1" header="0.5" footer="0.5"/>
  <pageSetup scale="94" orientation="portrait" horizontalDpi="4294967292" verticalDpi="4294967292"/>
  <extLst>
    <ext xmlns:mx="http://schemas.microsoft.com/office/mac/excel/2008/main" uri="{64002731-A6B0-56B0-2670-7721B7C09600}">
      <mx:PLV Mode="0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Amort</vt:lpstr>
    </vt:vector>
  </TitlesOfParts>
  <Manager/>
  <Company>MyAccountingCourse.com</Company>
  <LinksUpToDate>false</LinksUpToDate>
  <SharedDoc>false</SharedDoc>
  <HyperlinkBase>www.myaccountingcourse.com</HyperlinkBase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Date of Declaration Example</dc:title>
  <dc:subject/>
  <dc:creator>Shaun Conrad</dc:creator>
  <cp:keywords/>
  <dc:description>This excel document was intended for personal use with the MyAccountingCourse.com accounting training course and study guide. It is not authorized for duplication, sales, or other commercial use. _x000d__x000d_© MyAccountingCourse.com 2012. All rights reserved. </dc:description>
  <cp:lastModifiedBy>Shaun Conrad</cp:lastModifiedBy>
  <cp:lastPrinted>2012-12-18T03:57:23Z</cp:lastPrinted>
  <dcterms:created xsi:type="dcterms:W3CDTF">2012-12-14T03:17:00Z</dcterms:created>
  <dcterms:modified xsi:type="dcterms:W3CDTF">2012-12-18T04:11:54Z</dcterms:modified>
  <cp:category/>
</cp:coreProperties>
</file>